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23" i="1"/>
  <c r="G23"/>
  <c r="E23"/>
  <c r="F12"/>
  <c r="G12"/>
  <c r="E12"/>
  <c r="F19"/>
  <c r="F8"/>
  <c r="E8"/>
  <c r="G8"/>
  <c r="G19"/>
  <c r="E19"/>
</calcChain>
</file>

<file path=xl/sharedStrings.xml><?xml version="1.0" encoding="utf-8"?>
<sst xmlns="http://schemas.openxmlformats.org/spreadsheetml/2006/main" count="50" uniqueCount="27">
  <si>
    <t>INCUVOX</t>
  </si>
  <si>
    <t>Xorcom IP PBX</t>
  </si>
  <si>
    <t>Astribank 1E1 8FXO 8FXS</t>
  </si>
  <si>
    <t>Hardware Echo Canceller E1</t>
  </si>
  <si>
    <t>Hardware Echo Canceller FXS</t>
  </si>
  <si>
    <t>Hardware Echo Canceller FXO</t>
  </si>
  <si>
    <t>Xorcom RPS (Redundant Power Supply)</t>
  </si>
  <si>
    <t>Chihuahua</t>
  </si>
  <si>
    <t>Monterrey</t>
  </si>
  <si>
    <t>INCUBOX</t>
  </si>
  <si>
    <t>Servidor Elastix homemade</t>
  </si>
  <si>
    <t>Aastra 6731i</t>
  </si>
  <si>
    <t>Soporte tecnico</t>
  </si>
  <si>
    <t>VOIP media</t>
  </si>
  <si>
    <t>VOIP Media</t>
  </si>
  <si>
    <t>Servidor Dell PowerEdge R310</t>
  </si>
  <si>
    <t>Paquete asterisk</t>
  </si>
  <si>
    <t>Tarjeta E1/T1</t>
  </si>
  <si>
    <t>G703</t>
  </si>
  <si>
    <t>4 puertos FXO</t>
  </si>
  <si>
    <t>G729</t>
  </si>
  <si>
    <t>8 puertos FXO</t>
  </si>
  <si>
    <t>Soporte y certificado de entrenamiento</t>
  </si>
  <si>
    <t>SUBTOTAL PBX</t>
  </si>
  <si>
    <t>ALKernel</t>
  </si>
  <si>
    <t>TOTAL PARA 250 TELEFONOS</t>
  </si>
  <si>
    <t>TOTAL PARA 120 TELEFONOS</t>
  </si>
</sst>
</file>

<file path=xl/styles.xml><?xml version="1.0" encoding="utf-8"?>
<styleSheet xmlns="http://schemas.openxmlformats.org/spreadsheetml/2006/main">
  <numFmts count="1">
    <numFmt numFmtId="8" formatCode="&quot;$&quot;#,##0.00;[Red]\-&quot;$&quot;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/>
    <xf numFmtId="8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8" fontId="1" fillId="0" borderId="1" xfId="0" applyNumberFormat="1" applyFont="1" applyBorder="1"/>
    <xf numFmtId="8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8" fontId="3" fillId="0" borderId="1" xfId="0" applyNumberFormat="1" applyFont="1" applyBorder="1"/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B32" sqref="B32"/>
    </sheetView>
  </sheetViews>
  <sheetFormatPr baseColWidth="10" defaultRowHeight="15"/>
  <cols>
    <col min="2" max="2" width="35.85546875" customWidth="1"/>
    <col min="3" max="3" width="37.140625" customWidth="1"/>
    <col min="4" max="4" width="39.5703125" customWidth="1"/>
  </cols>
  <sheetData>
    <row r="1" spans="1:7">
      <c r="A1" s="1"/>
      <c r="B1" s="2" t="s">
        <v>0</v>
      </c>
      <c r="C1" s="2" t="s">
        <v>24</v>
      </c>
      <c r="D1" s="2" t="s">
        <v>13</v>
      </c>
      <c r="E1" s="2" t="s">
        <v>9</v>
      </c>
      <c r="F1" s="2" t="s">
        <v>24</v>
      </c>
      <c r="G1" s="2" t="s">
        <v>14</v>
      </c>
    </row>
    <row r="2" spans="1:7">
      <c r="A2" s="3" t="s">
        <v>7</v>
      </c>
      <c r="B2" s="1" t="s">
        <v>1</v>
      </c>
      <c r="C2" s="4" t="s">
        <v>10</v>
      </c>
      <c r="D2" s="1" t="s">
        <v>15</v>
      </c>
      <c r="E2" s="5">
        <v>2825</v>
      </c>
      <c r="F2" s="6">
        <v>24262.07</v>
      </c>
      <c r="G2" s="5">
        <v>2200</v>
      </c>
    </row>
    <row r="3" spans="1:7">
      <c r="A3" s="3"/>
      <c r="B3" s="1" t="s">
        <v>2</v>
      </c>
      <c r="C3" s="4"/>
      <c r="D3" s="1" t="s">
        <v>16</v>
      </c>
      <c r="E3" s="5">
        <v>1636</v>
      </c>
      <c r="F3" s="6"/>
      <c r="G3" s="5">
        <v>5000</v>
      </c>
    </row>
    <row r="4" spans="1:7">
      <c r="A4" s="3"/>
      <c r="B4" s="1" t="s">
        <v>3</v>
      </c>
      <c r="C4" s="4"/>
      <c r="D4" s="1" t="s">
        <v>17</v>
      </c>
      <c r="E4" s="5">
        <v>250</v>
      </c>
      <c r="F4" s="6"/>
      <c r="G4" s="5">
        <v>1030</v>
      </c>
    </row>
    <row r="5" spans="1:7">
      <c r="A5" s="3"/>
      <c r="B5" s="1" t="s">
        <v>4</v>
      </c>
      <c r="C5" s="4"/>
      <c r="D5" s="1" t="s">
        <v>18</v>
      </c>
      <c r="E5" s="5">
        <v>48</v>
      </c>
      <c r="F5" s="6"/>
      <c r="G5" s="5">
        <v>110</v>
      </c>
    </row>
    <row r="6" spans="1:7">
      <c r="A6" s="3"/>
      <c r="B6" s="1" t="s">
        <v>5</v>
      </c>
      <c r="C6" s="4"/>
      <c r="D6" s="1" t="s">
        <v>21</v>
      </c>
      <c r="E6" s="5">
        <v>48</v>
      </c>
      <c r="F6" s="6"/>
      <c r="G6" s="5">
        <v>780</v>
      </c>
    </row>
    <row r="7" spans="1:7">
      <c r="A7" s="3"/>
      <c r="B7" s="1" t="s">
        <v>6</v>
      </c>
      <c r="C7" s="4"/>
      <c r="D7" s="1" t="s">
        <v>20</v>
      </c>
      <c r="E7" s="5">
        <v>975</v>
      </c>
      <c r="F7" s="6"/>
      <c r="G7" s="5">
        <v>522.5</v>
      </c>
    </row>
    <row r="8" spans="1:7">
      <c r="A8" s="3"/>
      <c r="B8" s="2" t="s">
        <v>23</v>
      </c>
      <c r="C8" s="7"/>
      <c r="D8" s="1"/>
      <c r="E8" s="8">
        <f>SUM(E2:E7)</f>
        <v>5782</v>
      </c>
      <c r="F8" s="9">
        <f>F2</f>
        <v>24262.07</v>
      </c>
      <c r="G8" s="8">
        <f>SUM(G2:G7)</f>
        <v>9642.5</v>
      </c>
    </row>
    <row r="9" spans="1:7">
      <c r="A9" s="3"/>
      <c r="B9" s="13"/>
      <c r="C9" s="14"/>
      <c r="D9" s="14"/>
      <c r="E9" s="14"/>
      <c r="F9" s="14"/>
      <c r="G9" s="15"/>
    </row>
    <row r="10" spans="1:7">
      <c r="A10" s="3"/>
      <c r="B10" s="1" t="s">
        <v>11</v>
      </c>
      <c r="C10" s="1" t="s">
        <v>11</v>
      </c>
      <c r="D10" s="1" t="s">
        <v>11</v>
      </c>
      <c r="E10" s="5">
        <v>130</v>
      </c>
      <c r="F10" s="5">
        <v>161.32</v>
      </c>
      <c r="G10" s="5">
        <v>135</v>
      </c>
    </row>
    <row r="11" spans="1:7">
      <c r="A11" s="3"/>
      <c r="B11" s="1" t="s">
        <v>22</v>
      </c>
      <c r="C11" s="1" t="s">
        <v>12</v>
      </c>
      <c r="D11" s="1" t="s">
        <v>12</v>
      </c>
      <c r="E11" s="5">
        <v>1200</v>
      </c>
      <c r="F11" s="10">
        <v>2363.79</v>
      </c>
      <c r="G11" s="5">
        <v>1296.3800000000001</v>
      </c>
    </row>
    <row r="12" spans="1:7">
      <c r="A12" s="17" t="s">
        <v>25</v>
      </c>
      <c r="B12" s="18"/>
      <c r="C12" s="18"/>
      <c r="D12" s="19"/>
      <c r="E12" s="16">
        <f>E8+E11+(E10*250)</f>
        <v>39482</v>
      </c>
      <c r="F12" s="16">
        <f t="shared" ref="F12:G12" si="0">F8+F11+(F10*250)</f>
        <v>66955.86</v>
      </c>
      <c r="G12" s="16">
        <f t="shared" si="0"/>
        <v>44688.880000000005</v>
      </c>
    </row>
    <row r="13" spans="1:7">
      <c r="A13" s="11" t="s">
        <v>8</v>
      </c>
      <c r="B13" s="1" t="s">
        <v>1</v>
      </c>
      <c r="C13" s="4" t="s">
        <v>10</v>
      </c>
      <c r="D13" s="1" t="s">
        <v>15</v>
      </c>
      <c r="E13" s="5">
        <v>1615</v>
      </c>
      <c r="F13" s="12">
        <v>19826.52</v>
      </c>
      <c r="G13" s="5">
        <v>2200</v>
      </c>
    </row>
    <row r="14" spans="1:7">
      <c r="A14" s="11"/>
      <c r="B14" s="1" t="s">
        <v>2</v>
      </c>
      <c r="C14" s="4"/>
      <c r="D14" s="1" t="s">
        <v>16</v>
      </c>
      <c r="E14" s="5">
        <v>1636</v>
      </c>
      <c r="F14" s="12"/>
      <c r="G14" s="5">
        <v>5000</v>
      </c>
    </row>
    <row r="15" spans="1:7">
      <c r="A15" s="11"/>
      <c r="B15" s="1" t="s">
        <v>3</v>
      </c>
      <c r="C15" s="4"/>
      <c r="D15" s="1" t="s">
        <v>17</v>
      </c>
      <c r="E15" s="5">
        <v>250</v>
      </c>
      <c r="F15" s="12"/>
      <c r="G15" s="5">
        <v>1030</v>
      </c>
    </row>
    <row r="16" spans="1:7">
      <c r="A16" s="11"/>
      <c r="B16" s="1" t="s">
        <v>4</v>
      </c>
      <c r="C16" s="4"/>
      <c r="D16" s="1" t="s">
        <v>18</v>
      </c>
      <c r="E16" s="5">
        <v>48</v>
      </c>
      <c r="F16" s="12"/>
      <c r="G16" s="5">
        <v>110</v>
      </c>
    </row>
    <row r="17" spans="1:7">
      <c r="A17" s="11"/>
      <c r="B17" s="1" t="s">
        <v>5</v>
      </c>
      <c r="C17" s="4"/>
      <c r="D17" s="1" t="s">
        <v>19</v>
      </c>
      <c r="E17" s="5">
        <v>48</v>
      </c>
      <c r="F17" s="12"/>
      <c r="G17" s="5">
        <v>480</v>
      </c>
    </row>
    <row r="18" spans="1:7">
      <c r="A18" s="11"/>
      <c r="B18" s="1" t="s">
        <v>6</v>
      </c>
      <c r="C18" s="4"/>
      <c r="D18" s="1" t="s">
        <v>20</v>
      </c>
      <c r="E18" s="5">
        <v>975</v>
      </c>
      <c r="F18" s="12"/>
      <c r="G18" s="5">
        <v>115.5</v>
      </c>
    </row>
    <row r="19" spans="1:7">
      <c r="A19" s="11"/>
      <c r="B19" s="2" t="s">
        <v>23</v>
      </c>
      <c r="C19" s="7"/>
      <c r="D19" s="1"/>
      <c r="E19" s="8">
        <f>SUM(E13:E18)</f>
        <v>4572</v>
      </c>
      <c r="F19" s="9">
        <f>F13</f>
        <v>19826.52</v>
      </c>
      <c r="G19" s="8">
        <f>SUM(G13:G18)</f>
        <v>8935.5</v>
      </c>
    </row>
    <row r="20" spans="1:7">
      <c r="A20" s="11"/>
      <c r="B20" s="13"/>
      <c r="C20" s="14"/>
      <c r="D20" s="14"/>
      <c r="E20" s="14"/>
      <c r="F20" s="14"/>
      <c r="G20" s="15"/>
    </row>
    <row r="21" spans="1:7">
      <c r="A21" s="11"/>
      <c r="B21" s="1" t="s">
        <v>11</v>
      </c>
      <c r="C21" s="1" t="s">
        <v>11</v>
      </c>
      <c r="D21" s="1" t="s">
        <v>11</v>
      </c>
      <c r="E21" s="5">
        <v>130</v>
      </c>
      <c r="F21" s="5">
        <v>161.32</v>
      </c>
      <c r="G21" s="5">
        <v>135</v>
      </c>
    </row>
    <row r="22" spans="1:7">
      <c r="A22" s="11"/>
      <c r="B22" s="1" t="s">
        <v>22</v>
      </c>
      <c r="C22" s="1" t="s">
        <v>12</v>
      </c>
      <c r="D22" s="1" t="s">
        <v>12</v>
      </c>
      <c r="E22" s="5">
        <v>1200</v>
      </c>
      <c r="F22" s="10">
        <v>1592.45</v>
      </c>
      <c r="G22" s="5">
        <v>1190.33</v>
      </c>
    </row>
    <row r="23" spans="1:7">
      <c r="D23" s="20" t="s">
        <v>26</v>
      </c>
      <c r="E23" s="16">
        <f>E19+E22+(E21*120)</f>
        <v>21372</v>
      </c>
      <c r="F23" s="16">
        <f t="shared" ref="F23:G23" si="1">F19+F22+(F21*120)</f>
        <v>40777.369999999995</v>
      </c>
      <c r="G23" s="16">
        <f t="shared" si="1"/>
        <v>26325.83</v>
      </c>
    </row>
  </sheetData>
  <mergeCells count="9">
    <mergeCell ref="A13:A22"/>
    <mergeCell ref="A2:A11"/>
    <mergeCell ref="B9:G9"/>
    <mergeCell ref="B20:G20"/>
    <mergeCell ref="A12:D12"/>
    <mergeCell ref="C2:C7"/>
    <mergeCell ref="C13:C18"/>
    <mergeCell ref="F13:F18"/>
    <mergeCell ref="F2:F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2011-06-23T23:56:11Z</dcterms:created>
  <dcterms:modified xsi:type="dcterms:W3CDTF">2011-06-24T00:36:09Z</dcterms:modified>
</cp:coreProperties>
</file>